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Carol - provisória\2023\Dispensa\1600-2023 - Projetos\"/>
    </mc:Choice>
  </mc:AlternateContent>
  <bookViews>
    <workbookView xWindow="0" yWindow="0" windowWidth="28800" windowHeight="12435"/>
  </bookViews>
  <sheets>
    <sheet name="COMPOSIÇÃO ANALITICA" sheetId="1" r:id="rId1"/>
    <sheet name="Demonstrativo" sheetId="2" state="hidden" r:id="rId2"/>
    <sheet name="Demonstrativo Gabinetes" sheetId="3" r:id="rId3"/>
  </sheets>
  <calcPr calcId="152511" iterate="1"/>
</workbook>
</file>

<file path=xl/calcChain.xml><?xml version="1.0" encoding="utf-8"?>
<calcChain xmlns="http://schemas.openxmlformats.org/spreadsheetml/2006/main">
  <c r="C25" i="3" l="1"/>
  <c r="B23" i="3"/>
  <c r="D16" i="3"/>
  <c r="D17" i="3" s="1"/>
  <c r="C25" i="2"/>
  <c r="B23" i="2"/>
  <c r="D16" i="2"/>
  <c r="D17" i="2" s="1"/>
  <c r="B22" i="1"/>
  <c r="E15" i="1" s="1"/>
  <c r="E16" i="1"/>
</calcChain>
</file>

<file path=xl/sharedStrings.xml><?xml version="1.0" encoding="utf-8"?>
<sst xmlns="http://schemas.openxmlformats.org/spreadsheetml/2006/main" count="117" uniqueCount="47">
  <si>
    <t>TRIBUNAL REGIONAL ELEITORAL DO PARANÁ
TRE-PR</t>
  </si>
  <si>
    <t>PLANILHA DE COMPOSIÇÃO ANALÍTICA DO BDI</t>
  </si>
  <si>
    <t>OBRA:</t>
  </si>
  <si>
    <t>ENDEREÇO:</t>
  </si>
  <si>
    <t>Rua João Parolin, 224
Curitiba - PR</t>
  </si>
  <si>
    <t>RESPONSÁVEL TÉCNICO:</t>
  </si>
  <si>
    <t>FÓRMULA:</t>
  </si>
  <si>
    <t>COMPOSIÇÃO DO BDI</t>
  </si>
  <si>
    <t>Item</t>
  </si>
  <si>
    <t>Descrição</t>
  </si>
  <si>
    <t>%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</si>
  <si>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</si>
  <si>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</si>
  <si>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</si>
  <si>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</si>
  <si>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</si>
  <si>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</si>
  <si>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</si>
  <si>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</si>
  <si>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</si>
  <si>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</si>
  <si>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</si>
  <si>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</si>
  <si>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</si>
  <si>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</si>
  <si>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PIS</t>
  </si>
  <si>
    <t>COFINS</t>
  </si>
  <si>
    <t>CPRB</t>
  </si>
  <si>
    <t>(Contribuição Previdenciária sobre a receita bruta, no caso de desoneração na folha)</t>
  </si>
  <si>
    <t>ISS</t>
  </si>
  <si>
    <t>Fórmula estabelecida pelo Acórdão 2622/2013-TCU-Plenário</t>
  </si>
  <si>
    <t>Para o preenchimento da proposta deve-se utilizar o valor de ISS da Prefeitura Local.</t>
  </si>
  <si>
    <t>DEMONSTRATIVO BDI PADRÃO</t>
  </si>
  <si>
    <t>Projeto de reforço e projetos de ampliação - Prédio Anexo e Gabinetes - TRE-PR</t>
  </si>
  <si>
    <t>Bruno Gustavo de Oliveira
Engenheiro Civil - CREA-PR: 153.086</t>
  </si>
  <si>
    <t>Referência:</t>
  </si>
  <si>
    <t>Construção de Edifícios - 20,34% a 25,00%</t>
  </si>
  <si>
    <t>1º Quartil</t>
  </si>
  <si>
    <t>3º Quartil</t>
  </si>
  <si>
    <t>Médio (Proposto)</t>
  </si>
  <si>
    <t>Base de cálculo do ISS:</t>
  </si>
  <si>
    <t>Alíquota do ISS aplicável:</t>
  </si>
  <si>
    <t>(Limitado a 5,00%)</t>
  </si>
  <si>
    <t>Referência, Fórmula e parâmetros estabelecidos pelo Acórdão 2622/2013-TCU-Plenário</t>
  </si>
  <si>
    <t>Rua João Parolin, 224 Curitiba - PR</t>
  </si>
  <si>
    <t>Projetos de ampliação - Gabinetes - TRE-PR</t>
  </si>
  <si>
    <t>Projetos de ampliação - Gabinetes TRE-PR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</si>
</sst>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1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0" fontId="2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0" fontId="5" fillId="0" borderId="10" xfId="0" applyNumberFormat="1" applyFont="1" applyBorder="1" applyAlignment="1">
      <alignment horizontal="center" vertical="center" wrapText="1"/>
    </xf>
    <xf numFmtId="10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 vertical="center" wrapText="1"/>
      <protection locked="0"/>
    </xf>
    <xf numFmtId="0" fontId="3" fillId="0" borderId="3" xfId="0" applyFont="1" applyBorder="1" applyProtection="1">
      <protection locked="0"/>
    </xf>
    <xf numFmtId="0" fontId="3" fillId="0" borderId="4" xfId="0" applyFont="1" applyBorder="1" applyProtection="1">
      <protection locked="0"/>
    </xf>
    <xf numFmtId="0" fontId="5" fillId="0" borderId="2" xfId="0" applyFont="1" applyBorder="1" applyAlignment="1">
      <alignment vertical="center" wrapText="1"/>
    </xf>
    <xf numFmtId="0" fontId="1" fillId="0" borderId="2" xfId="0" applyFont="1" applyBorder="1" applyAlignment="1"/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Font="1" applyBorder="1"/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5"/>
  <sheetViews>
    <sheetView tabSelected="1" workbookViewId="0">
      <selection activeCell="B4" sqref="B4:E4"/>
    </sheetView>
  </sheetViews>
  <sheetFormatPr defaultColWidth="12.5703125" defaultRowHeight="15.75" customHeight="1" x14ac:dyDescent="0.2"/>
  <cols>
    <col min="1" max="1" width="17.140625" customWidth="1"/>
    <col min="2" max="2" width="24" customWidth="1"/>
    <col min="3" max="3" width="13.85546875" customWidth="1"/>
    <col min="5" max="5" width="19.7109375" customWidth="1"/>
  </cols>
  <sheetData>
    <row r="1" spans="1:5" ht="90.75" customHeight="1" x14ac:dyDescent="0.2">
      <c r="A1" s="1"/>
      <c r="B1" s="15" t="s">
        <v>0</v>
      </c>
      <c r="C1" s="16"/>
      <c r="D1" s="16"/>
      <c r="E1" s="17"/>
    </row>
    <row r="2" spans="1:5" ht="27" customHeight="1" x14ac:dyDescent="0.2">
      <c r="A2" s="18" t="s">
        <v>1</v>
      </c>
      <c r="B2" s="16"/>
      <c r="C2" s="16"/>
      <c r="D2" s="16"/>
      <c r="E2" s="17"/>
    </row>
    <row r="3" spans="1:5" ht="25.5" customHeight="1" x14ac:dyDescent="0.2">
      <c r="A3" s="2" t="s">
        <v>2</v>
      </c>
      <c r="B3" s="19" t="s">
        <v>46</v>
      </c>
      <c r="C3" s="16"/>
      <c r="D3" s="16"/>
      <c r="E3" s="17"/>
    </row>
    <row r="4" spans="1:5" ht="29.25" customHeight="1" x14ac:dyDescent="0.2">
      <c r="A4" s="2" t="s">
        <v>3</v>
      </c>
      <c r="B4" s="19" t="s">
        <v>44</v>
      </c>
      <c r="C4" s="16"/>
      <c r="D4" s="16"/>
      <c r="E4" s="17"/>
    </row>
    <row r="5" spans="1:5" ht="36" customHeight="1" x14ac:dyDescent="0.2">
      <c r="A5" s="2" t="s">
        <v>5</v>
      </c>
      <c r="B5" s="20"/>
      <c r="C5" s="21"/>
      <c r="D5" s="21"/>
      <c r="E5" s="22"/>
    </row>
    <row r="6" spans="1:5" ht="21.75" customHeight="1" x14ac:dyDescent="0.2">
      <c r="A6" s="23" t="s">
        <v>6</v>
      </c>
      <c r="B6" s="16"/>
      <c r="C6" s="16"/>
      <c r="D6" s="16"/>
      <c r="E6" s="17"/>
    </row>
    <row r="7" spans="1:5" ht="75" customHeight="1" x14ac:dyDescent="0.2">
      <c r="A7" s="24"/>
      <c r="B7" s="16"/>
      <c r="C7" s="16"/>
      <c r="D7" s="16"/>
      <c r="E7" s="17"/>
    </row>
    <row r="8" spans="1:5" ht="22.5" customHeight="1" x14ac:dyDescent="0.2">
      <c r="A8" s="31" t="s">
        <v>7</v>
      </c>
      <c r="B8" s="16"/>
      <c r="C8" s="16"/>
      <c r="D8" s="16"/>
      <c r="E8" s="17"/>
    </row>
    <row r="9" spans="1:5" ht="12.75" x14ac:dyDescent="0.2">
      <c r="A9" s="3" t="s">
        <v>8</v>
      </c>
      <c r="B9" s="31" t="s">
        <v>9</v>
      </c>
      <c r="C9" s="16"/>
      <c r="D9" s="17"/>
      <c r="E9" s="3" t="s">
        <v>10</v>
      </c>
    </row>
    <row r="10" spans="1:5" ht="25.5" customHeight="1" x14ac:dyDescent="0.2">
      <c r="A10" s="3" t="s">
        <v>11</v>
      </c>
      <c r="B10" s="25" t="s">
        <v>12</v>
      </c>
      <c r="C10" s="16"/>
      <c r="D10" s="17"/>
      <c r="E10" s="14"/>
    </row>
    <row r="11" spans="1:5" ht="22.5" customHeight="1" x14ac:dyDescent="0.2">
      <c r="A11" s="3" t="s">
        <v>13</v>
      </c>
      <c r="B11" s="25" t="s">
        <v>14</v>
      </c>
      <c r="C11" s="16"/>
      <c r="D11" s="17"/>
      <c r="E11" s="14"/>
    </row>
    <row r="12" spans="1:5" ht="22.5" customHeight="1" x14ac:dyDescent="0.2">
      <c r="A12" s="3" t="s">
        <v>15</v>
      </c>
      <c r="B12" s="25" t="s">
        <v>16</v>
      </c>
      <c r="C12" s="16"/>
      <c r="D12" s="17"/>
      <c r="E12" s="14"/>
    </row>
    <row r="13" spans="1:5" ht="23.25" customHeight="1" x14ac:dyDescent="0.2">
      <c r="A13" s="3" t="s">
        <v>17</v>
      </c>
      <c r="B13" s="25" t="s">
        <v>18</v>
      </c>
      <c r="C13" s="16"/>
      <c r="D13" s="17"/>
      <c r="E13" s="14"/>
    </row>
    <row r="14" spans="1:5" ht="24" customHeight="1" x14ac:dyDescent="0.2">
      <c r="A14" s="3" t="s">
        <v>19</v>
      </c>
      <c r="B14" s="25" t="s">
        <v>20</v>
      </c>
      <c r="C14" s="16"/>
      <c r="D14" s="17"/>
      <c r="E14" s="14"/>
    </row>
    <row r="15" spans="1:5" ht="21" customHeight="1" x14ac:dyDescent="0.2">
      <c r="A15" s="3" t="s">
        <v>21</v>
      </c>
      <c r="B15" s="25" t="s">
        <v>22</v>
      </c>
      <c r="C15" s="16"/>
      <c r="D15" s="17"/>
      <c r="E15" s="4">
        <f>B22</f>
        <v>0</v>
      </c>
    </row>
    <row r="16" spans="1:5" ht="27.75" customHeight="1" x14ac:dyDescent="0.2">
      <c r="D16" s="5" t="s">
        <v>23</v>
      </c>
      <c r="E16" s="6">
        <f>TRUNC((((1+((E10+E11+E12)))*(1+E13)*(1+E14))/(1-B22)-1),4)</f>
        <v>0</v>
      </c>
    </row>
    <row r="17" spans="1:5" ht="21" customHeight="1" x14ac:dyDescent="0.2">
      <c r="A17" s="3" t="s">
        <v>24</v>
      </c>
      <c r="B17" s="3" t="s">
        <v>10</v>
      </c>
    </row>
    <row r="18" spans="1:5" ht="24" customHeight="1" x14ac:dyDescent="0.2">
      <c r="A18" s="7" t="s">
        <v>25</v>
      </c>
      <c r="B18" s="14"/>
    </row>
    <row r="19" spans="1:5" ht="24" customHeight="1" x14ac:dyDescent="0.2">
      <c r="A19" s="7" t="s">
        <v>26</v>
      </c>
      <c r="B19" s="14"/>
    </row>
    <row r="20" spans="1:5" ht="24" customHeight="1" x14ac:dyDescent="0.2">
      <c r="A20" s="7" t="s">
        <v>27</v>
      </c>
      <c r="B20" s="14"/>
      <c r="C20" s="26" t="s">
        <v>28</v>
      </c>
      <c r="D20" s="27"/>
      <c r="E20" s="27"/>
    </row>
    <row r="21" spans="1:5" ht="24" customHeight="1" x14ac:dyDescent="0.2">
      <c r="A21" s="7" t="s">
        <v>29</v>
      </c>
      <c r="B21" s="14"/>
    </row>
    <row r="22" spans="1:5" ht="24" customHeight="1" x14ac:dyDescent="0.2">
      <c r="A22" s="7" t="s">
        <v>23</v>
      </c>
      <c r="B22" s="8">
        <f>SUM(B18:B21)</f>
        <v>0</v>
      </c>
    </row>
    <row r="24" spans="1:5" ht="26.25" customHeight="1" x14ac:dyDescent="0.2">
      <c r="A24" s="28" t="s">
        <v>30</v>
      </c>
      <c r="B24" s="29"/>
      <c r="C24" s="29"/>
      <c r="D24" s="29"/>
      <c r="E24" s="30"/>
    </row>
    <row r="25" spans="1:5" ht="22.5" customHeight="1" x14ac:dyDescent="0.2">
      <c r="A25" s="28" t="s">
        <v>31</v>
      </c>
      <c r="B25" s="29"/>
      <c r="C25" s="29"/>
      <c r="D25" s="29"/>
      <c r="E25" s="30"/>
    </row>
  </sheetData>
  <sheetProtection algorithmName="SHA-512" hashValue="c0SPYYmN/nxkP3ZBJWJEZ2W5+jhjxUOz9Jz55MeCAhmTVJoLVFl1iOQEkRKHGTqqPHNLg/+PZBwSsWH7gNZaAw==" saltValue="DRoCCcphTD9vHy0HPvuMqg==" spinCount="100000" sheet="1" objects="1" scenarios="1"/>
  <mergeCells count="18">
    <mergeCell ref="A25:E25"/>
    <mergeCell ref="A8:E8"/>
    <mergeCell ref="B9:D9"/>
    <mergeCell ref="B10:D10"/>
    <mergeCell ref="B11:D11"/>
    <mergeCell ref="B12:D12"/>
    <mergeCell ref="B13:D13"/>
    <mergeCell ref="B14:D14"/>
    <mergeCell ref="A6:E6"/>
    <mergeCell ref="A7:E7"/>
    <mergeCell ref="B15:D15"/>
    <mergeCell ref="C20:E20"/>
    <mergeCell ref="A24:E24"/>
    <mergeCell ref="B1:E1"/>
    <mergeCell ref="A2:E2"/>
    <mergeCell ref="B3:E3"/>
    <mergeCell ref="B4:E4"/>
    <mergeCell ref="B5:E5"/>
  </mergeCells>
  <printOptions horizontalCentered="1"/>
  <pageMargins left="0.7" right="0.7" top="0.75" bottom="0.75" header="0" footer="0"/>
  <pageSetup paperSize="9" pageOrder="overThenDown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7"/>
  <sheetViews>
    <sheetView workbookViewId="0"/>
  </sheetViews>
  <sheetFormatPr defaultColWidth="12.5703125" defaultRowHeight="15.75" customHeight="1" x14ac:dyDescent="0.2"/>
  <cols>
    <col min="1" max="1" width="17.140625" customWidth="1"/>
    <col min="2" max="2" width="16.42578125" customWidth="1"/>
    <col min="5" max="5" width="19.7109375" customWidth="1"/>
  </cols>
  <sheetData>
    <row r="1" spans="1:5" ht="90.75" customHeight="1" x14ac:dyDescent="0.2">
      <c r="A1" s="1"/>
      <c r="B1" s="15" t="s">
        <v>0</v>
      </c>
      <c r="C1" s="16"/>
      <c r="D1" s="16"/>
      <c r="E1" s="17"/>
    </row>
    <row r="2" spans="1:5" ht="27" customHeight="1" x14ac:dyDescent="0.2">
      <c r="A2" s="18" t="s">
        <v>32</v>
      </c>
      <c r="B2" s="16"/>
      <c r="C2" s="16"/>
      <c r="D2" s="16"/>
      <c r="E2" s="17"/>
    </row>
    <row r="3" spans="1:5" ht="25.5" customHeight="1" x14ac:dyDescent="0.2">
      <c r="A3" s="2" t="s">
        <v>2</v>
      </c>
      <c r="B3" s="19" t="s">
        <v>33</v>
      </c>
      <c r="C3" s="16"/>
      <c r="D3" s="16"/>
      <c r="E3" s="17"/>
    </row>
    <row r="4" spans="1:5" ht="40.5" customHeight="1" x14ac:dyDescent="0.2">
      <c r="A4" s="2" t="s">
        <v>3</v>
      </c>
      <c r="B4" s="19" t="s">
        <v>4</v>
      </c>
      <c r="C4" s="16"/>
      <c r="D4" s="16"/>
      <c r="E4" s="17"/>
    </row>
    <row r="5" spans="1:5" ht="36" customHeight="1" x14ac:dyDescent="0.2">
      <c r="A5" s="2" t="s">
        <v>5</v>
      </c>
      <c r="B5" s="19" t="s">
        <v>34</v>
      </c>
      <c r="C5" s="16"/>
      <c r="D5" s="16"/>
      <c r="E5" s="17"/>
    </row>
    <row r="6" spans="1:5" ht="21.75" customHeight="1" x14ac:dyDescent="0.2">
      <c r="A6" s="23" t="s">
        <v>6</v>
      </c>
      <c r="B6" s="16"/>
      <c r="C6" s="16"/>
      <c r="D6" s="16"/>
      <c r="E6" s="17"/>
    </row>
    <row r="7" spans="1:5" ht="75" customHeight="1" x14ac:dyDescent="0.2">
      <c r="A7" s="24"/>
      <c r="B7" s="16"/>
      <c r="C7" s="16"/>
      <c r="D7" s="16"/>
      <c r="E7" s="17"/>
    </row>
    <row r="8" spans="1:5" ht="26.25" customHeight="1" x14ac:dyDescent="0.2">
      <c r="A8" s="2" t="s">
        <v>35</v>
      </c>
      <c r="B8" s="19" t="s">
        <v>36</v>
      </c>
      <c r="C8" s="16"/>
      <c r="D8" s="16"/>
      <c r="E8" s="17"/>
    </row>
    <row r="9" spans="1:5" ht="12.75" x14ac:dyDescent="0.2">
      <c r="A9" s="32"/>
      <c r="B9" s="16"/>
      <c r="C9" s="16"/>
      <c r="D9" s="16"/>
      <c r="E9" s="17"/>
    </row>
    <row r="10" spans="1:5" ht="25.5" x14ac:dyDescent="0.2">
      <c r="A10" s="3" t="s">
        <v>8</v>
      </c>
      <c r="B10" s="3" t="s">
        <v>37</v>
      </c>
      <c r="C10" s="3" t="s">
        <v>38</v>
      </c>
      <c r="D10" s="3" t="s">
        <v>39</v>
      </c>
      <c r="E10" s="3" t="s">
        <v>9</v>
      </c>
    </row>
    <row r="11" spans="1:5" ht="18" customHeight="1" x14ac:dyDescent="0.2">
      <c r="A11" s="3" t="s">
        <v>11</v>
      </c>
      <c r="B11" s="8">
        <v>0.03</v>
      </c>
      <c r="C11" s="8">
        <v>5.5E-2</v>
      </c>
      <c r="D11" s="9">
        <v>0.04</v>
      </c>
      <c r="E11" s="10" t="s">
        <v>12</v>
      </c>
    </row>
    <row r="12" spans="1:5" ht="22.5" customHeight="1" x14ac:dyDescent="0.2">
      <c r="A12" s="3" t="s">
        <v>13</v>
      </c>
      <c r="B12" s="8">
        <v>8.0000000000000002E-3</v>
      </c>
      <c r="C12" s="8">
        <v>0.01</v>
      </c>
      <c r="D12" s="9">
        <v>8.0000000000000002E-3</v>
      </c>
      <c r="E12" s="10" t="s">
        <v>14</v>
      </c>
    </row>
    <row r="13" spans="1:5" ht="22.5" customHeight="1" x14ac:dyDescent="0.2">
      <c r="A13" s="3" t="s">
        <v>15</v>
      </c>
      <c r="B13" s="8">
        <v>9.7000000000000003E-3</v>
      </c>
      <c r="C13" s="8">
        <v>1.2699999999999999E-2</v>
      </c>
      <c r="D13" s="9">
        <v>1.2699999999999999E-2</v>
      </c>
      <c r="E13" s="10" t="s">
        <v>16</v>
      </c>
    </row>
    <row r="14" spans="1:5" ht="23.25" customHeight="1" x14ac:dyDescent="0.2">
      <c r="A14" s="3" t="s">
        <v>17</v>
      </c>
      <c r="B14" s="8">
        <v>5.8999999999999999E-3</v>
      </c>
      <c r="C14" s="8">
        <v>1.3899999999999999E-2</v>
      </c>
      <c r="D14" s="9">
        <v>1.23E-2</v>
      </c>
      <c r="E14" s="10" t="s">
        <v>18</v>
      </c>
    </row>
    <row r="15" spans="1:5" ht="24" customHeight="1" x14ac:dyDescent="0.2">
      <c r="A15" s="3" t="s">
        <v>19</v>
      </c>
      <c r="B15" s="8">
        <v>6.1600000000000002E-2</v>
      </c>
      <c r="C15" s="8">
        <v>8.9599999999999999E-2</v>
      </c>
      <c r="D15" s="9">
        <v>7.3999999999999996E-2</v>
      </c>
      <c r="E15" s="10" t="s">
        <v>20</v>
      </c>
    </row>
    <row r="16" spans="1:5" ht="21" customHeight="1" x14ac:dyDescent="0.2">
      <c r="A16" s="3" t="s">
        <v>21</v>
      </c>
      <c r="B16" s="11"/>
      <c r="C16" s="12"/>
      <c r="D16" s="13">
        <f>B23</f>
        <v>8.6499999999999994E-2</v>
      </c>
      <c r="E16" s="10" t="s">
        <v>22</v>
      </c>
    </row>
    <row r="17" spans="1:5" ht="27.75" customHeight="1" x14ac:dyDescent="0.2">
      <c r="C17" s="5" t="s">
        <v>23</v>
      </c>
      <c r="D17" s="6">
        <f>TRUNC((((1+((D11+D12+D13)))*(1+D14)*(1+D15))/(1-D16)-1),4)</f>
        <v>0.26240000000000002</v>
      </c>
    </row>
    <row r="18" spans="1:5" ht="21" customHeight="1" x14ac:dyDescent="0.2">
      <c r="A18" s="3" t="s">
        <v>24</v>
      </c>
      <c r="B18" s="3" t="s">
        <v>10</v>
      </c>
    </row>
    <row r="19" spans="1:5" ht="24" customHeight="1" x14ac:dyDescent="0.2">
      <c r="A19" s="7" t="s">
        <v>25</v>
      </c>
      <c r="B19" s="8">
        <v>6.4999999999999997E-3</v>
      </c>
    </row>
    <row r="20" spans="1:5" ht="24" customHeight="1" x14ac:dyDescent="0.2">
      <c r="A20" s="7" t="s">
        <v>26</v>
      </c>
      <c r="B20" s="8">
        <v>0.03</v>
      </c>
    </row>
    <row r="21" spans="1:5" ht="24" customHeight="1" x14ac:dyDescent="0.2">
      <c r="A21" s="7" t="s">
        <v>27</v>
      </c>
      <c r="B21" s="8">
        <v>0</v>
      </c>
      <c r="C21" s="26" t="s">
        <v>28</v>
      </c>
      <c r="D21" s="27"/>
      <c r="E21" s="27"/>
    </row>
    <row r="22" spans="1:5" ht="24" customHeight="1" x14ac:dyDescent="0.2">
      <c r="A22" s="7" t="s">
        <v>29</v>
      </c>
      <c r="B22" s="8">
        <v>0.05</v>
      </c>
    </row>
    <row r="23" spans="1:5" ht="24" customHeight="1" x14ac:dyDescent="0.2">
      <c r="A23" s="7" t="s">
        <v>23</v>
      </c>
      <c r="B23" s="8">
        <f>SUM(B19:B22)</f>
        <v>8.6499999999999994E-2</v>
      </c>
    </row>
    <row r="24" spans="1:5" ht="21" customHeight="1" x14ac:dyDescent="0.2">
      <c r="A24" s="19" t="s">
        <v>40</v>
      </c>
      <c r="B24" s="17"/>
      <c r="C24" s="8">
        <v>1</v>
      </c>
    </row>
    <row r="25" spans="1:5" ht="18.75" customHeight="1" x14ac:dyDescent="0.2">
      <c r="A25" s="19" t="s">
        <v>41</v>
      </c>
      <c r="B25" s="17"/>
      <c r="C25" s="8">
        <f>B22</f>
        <v>0.05</v>
      </c>
      <c r="D25" s="33" t="s">
        <v>42</v>
      </c>
      <c r="E25" s="27"/>
    </row>
    <row r="27" spans="1:5" ht="26.25" customHeight="1" x14ac:dyDescent="0.2">
      <c r="A27" s="28" t="s">
        <v>43</v>
      </c>
      <c r="B27" s="29"/>
      <c r="C27" s="29"/>
      <c r="D27" s="29"/>
      <c r="E27" s="30"/>
    </row>
  </sheetData>
  <mergeCells count="14">
    <mergeCell ref="A27:E27"/>
    <mergeCell ref="B1:E1"/>
    <mergeCell ref="A2:E2"/>
    <mergeCell ref="B3:E3"/>
    <mergeCell ref="B4:E4"/>
    <mergeCell ref="B5:E5"/>
    <mergeCell ref="A6:E6"/>
    <mergeCell ref="A7:E7"/>
    <mergeCell ref="B8:E8"/>
    <mergeCell ref="A9:E9"/>
    <mergeCell ref="C21:E21"/>
    <mergeCell ref="A24:B24"/>
    <mergeCell ref="A25:B25"/>
    <mergeCell ref="D25:E25"/>
  </mergeCells>
  <printOptions horizontalCentered="1"/>
  <pageMargins left="0.7" right="0.7" top="0.75" bottom="0.75" header="0" footer="0"/>
  <pageSetup paperSize="9" pageOrder="overThenDown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7"/>
  <sheetViews>
    <sheetView workbookViewId="0">
      <selection activeCell="B4" sqref="B4:E4"/>
    </sheetView>
  </sheetViews>
  <sheetFormatPr defaultColWidth="12.5703125" defaultRowHeight="15.75" customHeight="1" x14ac:dyDescent="0.2"/>
  <cols>
    <col min="1" max="1" width="17.140625" customWidth="1"/>
    <col min="2" max="2" width="16.42578125" customWidth="1"/>
    <col min="5" max="5" width="19.7109375" customWidth="1"/>
  </cols>
  <sheetData>
    <row r="1" spans="1:5" ht="90.75" customHeight="1" x14ac:dyDescent="0.2">
      <c r="A1" s="1"/>
      <c r="B1" s="15" t="s">
        <v>0</v>
      </c>
      <c r="C1" s="16"/>
      <c r="D1" s="16"/>
      <c r="E1" s="17"/>
    </row>
    <row r="2" spans="1:5" ht="27" customHeight="1" x14ac:dyDescent="0.2">
      <c r="A2" s="18" t="s">
        <v>32</v>
      </c>
      <c r="B2" s="16"/>
      <c r="C2" s="16"/>
      <c r="D2" s="16"/>
      <c r="E2" s="17"/>
    </row>
    <row r="3" spans="1:5" ht="25.5" customHeight="1" x14ac:dyDescent="0.2">
      <c r="A3" s="2" t="s">
        <v>2</v>
      </c>
      <c r="B3" s="19" t="s">
        <v>45</v>
      </c>
      <c r="C3" s="16"/>
      <c r="D3" s="16"/>
      <c r="E3" s="17"/>
    </row>
    <row r="4" spans="1:5" ht="40.5" customHeight="1" x14ac:dyDescent="0.2">
      <c r="A4" s="2" t="s">
        <v>3</v>
      </c>
      <c r="B4" s="19" t="s">
        <v>4</v>
      </c>
      <c r="C4" s="16"/>
      <c r="D4" s="16"/>
      <c r="E4" s="17"/>
    </row>
    <row r="5" spans="1:5" ht="36" customHeight="1" x14ac:dyDescent="0.2">
      <c r="A5" s="2" t="s">
        <v>5</v>
      </c>
      <c r="B5" s="19" t="s">
        <v>34</v>
      </c>
      <c r="C5" s="16"/>
      <c r="D5" s="16"/>
      <c r="E5" s="17"/>
    </row>
    <row r="6" spans="1:5" ht="21.75" customHeight="1" x14ac:dyDescent="0.2">
      <c r="A6" s="23" t="s">
        <v>6</v>
      </c>
      <c r="B6" s="16"/>
      <c r="C6" s="16"/>
      <c r="D6" s="16"/>
      <c r="E6" s="17"/>
    </row>
    <row r="7" spans="1:5" ht="75" customHeight="1" x14ac:dyDescent="0.2">
      <c r="A7" s="24"/>
      <c r="B7" s="16"/>
      <c r="C7" s="16"/>
      <c r="D7" s="16"/>
      <c r="E7" s="17"/>
    </row>
    <row r="8" spans="1:5" ht="26.25" customHeight="1" x14ac:dyDescent="0.2">
      <c r="A8" s="2" t="s">
        <v>35</v>
      </c>
      <c r="B8" s="19" t="s">
        <v>36</v>
      </c>
      <c r="C8" s="16"/>
      <c r="D8" s="16"/>
      <c r="E8" s="17"/>
    </row>
    <row r="9" spans="1:5" ht="12.75" x14ac:dyDescent="0.2">
      <c r="A9" s="32"/>
      <c r="B9" s="16"/>
      <c r="C9" s="16"/>
      <c r="D9" s="16"/>
      <c r="E9" s="17"/>
    </row>
    <row r="10" spans="1:5" ht="25.5" x14ac:dyDescent="0.2">
      <c r="A10" s="3" t="s">
        <v>8</v>
      </c>
      <c r="B10" s="3" t="s">
        <v>37</v>
      </c>
      <c r="C10" s="3" t="s">
        <v>38</v>
      </c>
      <c r="D10" s="3" t="s">
        <v>39</v>
      </c>
      <c r="E10" s="3" t="s">
        <v>9</v>
      </c>
    </row>
    <row r="11" spans="1:5" ht="18" customHeight="1" x14ac:dyDescent="0.2">
      <c r="A11" s="3" t="s">
        <v>11</v>
      </c>
      <c r="B11" s="8">
        <v>0.03</v>
      </c>
      <c r="C11" s="8">
        <v>5.5E-2</v>
      </c>
      <c r="D11" s="9">
        <v>0.04</v>
      </c>
      <c r="E11" s="10" t="s">
        <v>12</v>
      </c>
    </row>
    <row r="12" spans="1:5" ht="22.5" customHeight="1" x14ac:dyDescent="0.2">
      <c r="A12" s="3" t="s">
        <v>13</v>
      </c>
      <c r="B12" s="8">
        <v>8.0000000000000002E-3</v>
      </c>
      <c r="C12" s="8">
        <v>0.01</v>
      </c>
      <c r="D12" s="9">
        <v>8.0000000000000002E-3</v>
      </c>
      <c r="E12" s="10" t="s">
        <v>14</v>
      </c>
    </row>
    <row r="13" spans="1:5" ht="22.5" customHeight="1" x14ac:dyDescent="0.2">
      <c r="A13" s="3" t="s">
        <v>15</v>
      </c>
      <c r="B13" s="8">
        <v>9.7000000000000003E-3</v>
      </c>
      <c r="C13" s="8">
        <v>1.2699999999999999E-2</v>
      </c>
      <c r="D13" s="9">
        <v>1.2699999999999999E-2</v>
      </c>
      <c r="E13" s="10" t="s">
        <v>16</v>
      </c>
    </row>
    <row r="14" spans="1:5" ht="23.25" customHeight="1" x14ac:dyDescent="0.2">
      <c r="A14" s="3" t="s">
        <v>17</v>
      </c>
      <c r="B14" s="8">
        <v>5.8999999999999999E-3</v>
      </c>
      <c r="C14" s="8">
        <v>1.3899999999999999E-2</v>
      </c>
      <c r="D14" s="9">
        <v>1.23E-2</v>
      </c>
      <c r="E14" s="10" t="s">
        <v>18</v>
      </c>
    </row>
    <row r="15" spans="1:5" ht="24" customHeight="1" x14ac:dyDescent="0.2">
      <c r="A15" s="3" t="s">
        <v>19</v>
      </c>
      <c r="B15" s="8">
        <v>6.1600000000000002E-2</v>
      </c>
      <c r="C15" s="8">
        <v>8.9599999999999999E-2</v>
      </c>
      <c r="D15" s="9">
        <v>7.3999999999999996E-2</v>
      </c>
      <c r="E15" s="10" t="s">
        <v>20</v>
      </c>
    </row>
    <row r="16" spans="1:5" ht="21" customHeight="1" x14ac:dyDescent="0.2">
      <c r="A16" s="3" t="s">
        <v>21</v>
      </c>
      <c r="B16" s="11"/>
      <c r="C16" s="12"/>
      <c r="D16" s="13">
        <f>B23</f>
        <v>8.6499999999999994E-2</v>
      </c>
      <c r="E16" s="10" t="s">
        <v>22</v>
      </c>
    </row>
    <row r="17" spans="1:5" ht="27.75" customHeight="1" x14ac:dyDescent="0.2">
      <c r="C17" s="5" t="s">
        <v>23</v>
      </c>
      <c r="D17" s="6">
        <f>TRUNC((((1+((D11+D12+D13)))*(1+D14)*(1+D15))/(1-D16)-1),4)</f>
        <v>0.26240000000000002</v>
      </c>
    </row>
    <row r="18" spans="1:5" ht="21" customHeight="1" x14ac:dyDescent="0.2">
      <c r="A18" s="3" t="s">
        <v>24</v>
      </c>
      <c r="B18" s="3" t="s">
        <v>10</v>
      </c>
    </row>
    <row r="19" spans="1:5" ht="24" customHeight="1" x14ac:dyDescent="0.2">
      <c r="A19" s="7" t="s">
        <v>25</v>
      </c>
      <c r="B19" s="8">
        <v>6.4999999999999997E-3</v>
      </c>
    </row>
    <row r="20" spans="1:5" ht="24" customHeight="1" x14ac:dyDescent="0.2">
      <c r="A20" s="7" t="s">
        <v>26</v>
      </c>
      <c r="B20" s="8">
        <v>0.03</v>
      </c>
    </row>
    <row r="21" spans="1:5" ht="24" customHeight="1" x14ac:dyDescent="0.2">
      <c r="A21" s="7" t="s">
        <v>27</v>
      </c>
      <c r="B21" s="8">
        <v>0</v>
      </c>
      <c r="C21" s="26" t="s">
        <v>28</v>
      </c>
      <c r="D21" s="27"/>
      <c r="E21" s="27"/>
    </row>
    <row r="22" spans="1:5" ht="24" customHeight="1" x14ac:dyDescent="0.2">
      <c r="A22" s="7" t="s">
        <v>29</v>
      </c>
      <c r="B22" s="8">
        <v>0.05</v>
      </c>
    </row>
    <row r="23" spans="1:5" ht="24" customHeight="1" x14ac:dyDescent="0.2">
      <c r="A23" s="7" t="s">
        <v>23</v>
      </c>
      <c r="B23" s="8">
        <f>SUM(B19:B22)</f>
        <v>8.6499999999999994E-2</v>
      </c>
    </row>
    <row r="24" spans="1:5" ht="21" customHeight="1" x14ac:dyDescent="0.2">
      <c r="A24" s="19" t="s">
        <v>40</v>
      </c>
      <c r="B24" s="17"/>
      <c r="C24" s="8">
        <v>1</v>
      </c>
    </row>
    <row r="25" spans="1:5" ht="18.75" customHeight="1" x14ac:dyDescent="0.2">
      <c r="A25" s="19" t="s">
        <v>41</v>
      </c>
      <c r="B25" s="17"/>
      <c r="C25" s="8">
        <f>B22</f>
        <v>0.05</v>
      </c>
      <c r="D25" s="33" t="s">
        <v>42</v>
      </c>
      <c r="E25" s="27"/>
    </row>
    <row r="27" spans="1:5" ht="26.25" customHeight="1" x14ac:dyDescent="0.2">
      <c r="A27" s="28" t="s">
        <v>43</v>
      </c>
      <c r="B27" s="29"/>
      <c r="C27" s="29"/>
      <c r="D27" s="29"/>
      <c r="E27" s="30"/>
    </row>
  </sheetData>
  <sheetProtection algorithmName="SHA-512" hashValue="cUR7NdDVrVedpQK1vgr6x6MJKQyY+z2bmwSwFvQK+MaOZK3tk033bfsaGHYSm5YPfsLar9r0uu9/SuhsjX0T9A==" saltValue="/Af+V6ICMpUEs4379ACe/Q==" spinCount="100000" sheet="1" objects="1" scenarios="1"/>
  <mergeCells count="14">
    <mergeCell ref="A27:E27"/>
    <mergeCell ref="B1:E1"/>
    <mergeCell ref="A2:E2"/>
    <mergeCell ref="B3:E3"/>
    <mergeCell ref="B4:E4"/>
    <mergeCell ref="B5:E5"/>
    <mergeCell ref="A6:E6"/>
    <mergeCell ref="A7:E7"/>
    <mergeCell ref="B8:E8"/>
    <mergeCell ref="A9:E9"/>
    <mergeCell ref="C21:E21"/>
    <mergeCell ref="A24:B24"/>
    <mergeCell ref="A25:B25"/>
    <mergeCell ref="D25:E25"/>
  </mergeCells>
  <printOptions horizontalCentered="1"/>
  <pageMargins left="0.7" right="0.7" top="0.75" bottom="0.75" header="0" footer="0"/>
  <pageSetup paperSize="9" pageOrder="overThenDown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COMPOSIÇÃO ANALITICA</vt:lpstr>
      <vt:lpstr>Demonstrativo</vt:lpstr>
      <vt:lpstr>Demonstrativo Gabinetes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</dc:creator>
  <cp:lastModifiedBy>MARIA CAROLINA</cp:lastModifiedBy>
  <dcterms:created xsi:type="dcterms:W3CDTF">2023-02-28T17:04:31Z</dcterms:created>
  <dcterms:modified xsi:type="dcterms:W3CDTF">2023-02-28T17:04:31Z</dcterms:modified>
</cp:coreProperties>
</file>